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345" windowWidth="15135" windowHeight="7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<sst xmlns="http://schemas.openxmlformats.org/spreadsheetml/2006/main" count="31" uniqueCount="29">
  <si>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งบหน้าสรุปผลการพิจารณาการจัดซื้อจัดจ้างขององค์การบริหารส่วนตำบลปากช่อง</t>
  </si>
  <si>
    <t>****************</t>
  </si>
  <si>
    <t>ลำดับที่</t>
  </si>
  <si>
    <t>วิธีการจัดซื้อจัดจ้าง</t>
  </si>
  <si>
    <t>จำนวน</t>
  </si>
  <si>
    <t>โครงการ</t>
  </si>
  <si>
    <t>รวมวงเงิน</t>
  </si>
  <si>
    <t>รวม</t>
  </si>
  <si>
    <t>ราคากลาง</t>
  </si>
  <si>
    <t>รวมราคา</t>
  </si>
  <si>
    <t>ที่พิจารณาคัดเลือก</t>
  </si>
  <si>
    <t>วงเงินต่ำหรือสูงกว่า</t>
  </si>
  <si>
    <t>(+ สูง) (-ต่ำกว่า)</t>
  </si>
  <si>
    <t>หมายเหตุ</t>
  </si>
  <si>
    <t xml:space="preserve">                 (นางวนิดา   ผจญกล้า)</t>
  </si>
  <si>
    <t xml:space="preserve"> </t>
  </si>
  <si>
    <t>งบประมาณ</t>
  </si>
  <si>
    <t>(ลงชื่อ)……………………………………………………….ผู้รายงาน</t>
  </si>
  <si>
    <t xml:space="preserve">             ตำแหน่ง  ผู้อำนวยการกองคลัง</t>
  </si>
  <si>
    <t>จัดซื้อโดยวิธีเฉพาะเจาะจง</t>
  </si>
  <si>
    <t>จัดจ้างโดยวิธีเฉพาะเจาะจง</t>
  </si>
  <si>
    <t>จัดซื้อโดยวิธีคัดเลือก</t>
  </si>
  <si>
    <t>จัดจ้างโดยวิธีคัดเลือก</t>
  </si>
  <si>
    <t>จัดจ้างโดยวิธีประกาศเชิญชวนทั่วไป</t>
  </si>
  <si>
    <t>จัดซื้อโดยวิธีประกาศเชิญชวนทั่วไป</t>
  </si>
  <si>
    <r>
      <rPr>
        <b/>
        <sz val="28"/>
        <color indexed="8"/>
        <rFont val="Wingdings 2"/>
        <family val="1"/>
      </rPr>
      <t>*</t>
    </r>
    <r>
      <rPr>
        <b/>
        <sz val="16"/>
        <color indexed="8"/>
        <rFont val="TH SarabunIT๙"/>
        <family val="2"/>
      </rPr>
      <t xml:space="preserve">  </t>
    </r>
    <r>
      <rPr>
        <sz val="16"/>
        <color indexed="8"/>
        <rFont val="TH SarabunIT๙"/>
        <family val="2"/>
      </rPr>
      <t>ไม่ได้นำข้อมูลเกี่ยวกับการจัดซื้อจัดจ้างตามแบบ สขร.1 เผยแพร่ เหตุเพราะ..........................................................................................</t>
    </r>
  </si>
  <si>
    <t>ได้นำข้อมูลเกี่ยวกับการจัดซื้อจัดจ้างตามแบบ สขร. (ประจำเดือน  กรกฎาคม  2562)</t>
  </si>
  <si>
    <t>ประจำเดือนกรกฎาคม  2562</t>
  </si>
  <si>
    <r>
      <t xml:space="preserve"> </t>
    </r>
    <r>
      <rPr>
        <sz val="20"/>
        <color indexed="8"/>
        <rFont val="Wingdings 2"/>
        <family val="1"/>
      </rPr>
      <t>R</t>
    </r>
    <r>
      <rPr>
        <sz val="16"/>
        <color indexed="8"/>
        <rFont val="TH SarabunIT๙"/>
        <family val="2"/>
      </rPr>
      <t xml:space="preserve">  เผยแพร่ เมื่อวันที่ 13 เดือน  สิงหาคม  พ.ศ. 2562  โดยวิธีติดประกาศ,ประชาสัมพันธ์ทางเว็บไซต์(www.pakchong.go.th)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</si>
</sst>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16"/>
      <name val="TH SarabunIT๙"/>
      <family val="2"/>
    </font>
    <font>
      <sz val="20"/>
      <color indexed="8"/>
      <name val="Wingdings 2"/>
      <family val="1"/>
    </font>
    <font>
      <b/>
      <sz val="28"/>
      <color indexed="8"/>
      <name val="Wingdings 2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sz val="11"/>
      <color indexed="8"/>
      <name val="TH SarabunIT๙"/>
      <family val="2"/>
    </font>
    <font>
      <sz val="16"/>
      <color indexed="10"/>
      <name val="TH SarabunIT๙"/>
      <family val="2"/>
    </font>
    <font>
      <b/>
      <sz val="28"/>
      <color indexed="8"/>
      <name val="TH SarabunIT๙"/>
      <family val="2"/>
    </font>
    <font>
      <sz val="20"/>
      <color indexed="8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1"/>
      <color theme="1"/>
      <name val="TH SarabunIT๙"/>
      <family val="2"/>
    </font>
    <font>
      <sz val="16"/>
      <color rgb="FFFF0000"/>
      <name val="TH SarabunIT๙"/>
      <family val="2"/>
    </font>
    <font>
      <b/>
      <sz val="28"/>
      <color theme="1"/>
      <name val="TH SarabunIT๙"/>
      <family val="2"/>
    </font>
    <font>
      <sz val="20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/>
      <right style="thin"/>
      <top style="hair"/>
      <bottom style="hair"/>
    </border>
    <border>
      <left/>
      <right style="thin"/>
      <top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45" fillId="0" borderId="11" xfId="0" applyFont="1" applyBorder="1" applyAlignment="1">
      <alignment horizontal="center"/>
    </xf>
    <xf numFmtId="4" fontId="45" fillId="0" borderId="11" xfId="0" applyNumberFormat="1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4" fontId="45" fillId="0" borderId="12" xfId="0" applyNumberFormat="1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4" fontId="45" fillId="0" borderId="13" xfId="0" applyNumberFormat="1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0" fontId="47" fillId="0" borderId="18" xfId="0" applyFont="1" applyBorder="1" applyAlignment="1">
      <alignment/>
    </xf>
    <xf numFmtId="0" fontId="48" fillId="0" borderId="16" xfId="0" applyFont="1" applyBorder="1" applyAlignment="1">
      <alignment horizontal="center"/>
    </xf>
    <xf numFmtId="4" fontId="48" fillId="0" borderId="16" xfId="0" applyNumberFormat="1" applyFont="1" applyBorder="1" applyAlignment="1">
      <alignment horizontal="center"/>
    </xf>
    <xf numFmtId="0" fontId="47" fillId="0" borderId="13" xfId="0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0" fontId="49" fillId="0" borderId="0" xfId="0" applyFont="1" applyAlignment="1">
      <alignment/>
    </xf>
    <xf numFmtId="4" fontId="46" fillId="0" borderId="0" xfId="0" applyNumberFormat="1" applyFont="1" applyAlignment="1">
      <alignment/>
    </xf>
    <xf numFmtId="0" fontId="46" fillId="0" borderId="0" xfId="0" applyFont="1" applyAlignment="1">
      <alignment/>
    </xf>
    <xf numFmtId="4" fontId="50" fillId="0" borderId="0" xfId="0" applyNumberFormat="1" applyFont="1" applyAlignment="1">
      <alignment/>
    </xf>
    <xf numFmtId="43" fontId="0" fillId="0" borderId="0" xfId="33" applyFont="1" applyAlignment="1">
      <alignment/>
    </xf>
    <xf numFmtId="43" fontId="0" fillId="0" borderId="0" xfId="0" applyNumberFormat="1" applyAlignment="1">
      <alignment/>
    </xf>
    <xf numFmtId="0" fontId="46" fillId="0" borderId="20" xfId="0" applyFont="1" applyBorder="1" applyAlignment="1">
      <alignment/>
    </xf>
    <xf numFmtId="0" fontId="46" fillId="0" borderId="21" xfId="0" applyFont="1" applyBorder="1" applyAlignment="1">
      <alignment/>
    </xf>
    <xf numFmtId="0" fontId="46" fillId="0" borderId="18" xfId="0" applyFont="1" applyBorder="1" applyAlignment="1">
      <alignment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22" xfId="0" applyFont="1" applyBorder="1" applyAlignment="1">
      <alignment/>
    </xf>
    <xf numFmtId="0" fontId="46" fillId="0" borderId="23" xfId="0" applyFont="1" applyBorder="1" applyAlignment="1">
      <alignment/>
    </xf>
    <xf numFmtId="0" fontId="46" fillId="0" borderId="15" xfId="0" applyFont="1" applyBorder="1" applyAlignment="1">
      <alignment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B16" sqref="B16"/>
    </sheetView>
  </sheetViews>
  <sheetFormatPr defaultColWidth="9.140625" defaultRowHeight="21.75" customHeight="1"/>
  <cols>
    <col min="1" max="1" width="6.140625" style="0" customWidth="1"/>
    <col min="4" max="4" width="10.7109375" style="0" customWidth="1"/>
    <col min="5" max="5" width="9.421875" style="0" customWidth="1"/>
    <col min="6" max="6" width="16.7109375" style="3" customWidth="1"/>
    <col min="7" max="7" width="14.57421875" style="3" customWidth="1"/>
    <col min="8" max="8" width="17.7109375" style="3" customWidth="1"/>
    <col min="9" max="9" width="18.00390625" style="3" customWidth="1"/>
    <col min="10" max="10" width="11.421875" style="0" customWidth="1"/>
    <col min="12" max="12" width="13.140625" style="0" bestFit="1" customWidth="1"/>
  </cols>
  <sheetData>
    <row r="1" spans="1:13" ht="21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1"/>
      <c r="L1" s="1"/>
      <c r="M1" s="1"/>
    </row>
    <row r="2" spans="1:13" ht="21.75" customHeight="1">
      <c r="A2" s="36" t="s">
        <v>27</v>
      </c>
      <c r="B2" s="36"/>
      <c r="C2" s="36"/>
      <c r="D2" s="36"/>
      <c r="E2" s="36"/>
      <c r="F2" s="36"/>
      <c r="G2" s="36"/>
      <c r="H2" s="36"/>
      <c r="I2" s="36"/>
      <c r="J2" s="36"/>
      <c r="K2" s="1"/>
      <c r="L2" s="1"/>
      <c r="M2" s="1"/>
    </row>
    <row r="3" spans="1:13" ht="21.75" customHeight="1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1"/>
      <c r="L3" s="1"/>
      <c r="M3" s="1"/>
    </row>
    <row r="4" ht="1.5" customHeight="1"/>
    <row r="5" spans="1:10" ht="21.75" customHeight="1">
      <c r="A5" s="52" t="s">
        <v>2</v>
      </c>
      <c r="B5" s="43" t="s">
        <v>3</v>
      </c>
      <c r="C5" s="44"/>
      <c r="D5" s="45"/>
      <c r="E5" s="4" t="s">
        <v>4</v>
      </c>
      <c r="F5" s="5" t="s">
        <v>6</v>
      </c>
      <c r="G5" s="5" t="s">
        <v>7</v>
      </c>
      <c r="H5" s="5" t="s">
        <v>9</v>
      </c>
      <c r="I5" s="5" t="s">
        <v>11</v>
      </c>
      <c r="J5" s="52" t="s">
        <v>13</v>
      </c>
    </row>
    <row r="6" spans="1:10" ht="21.75" customHeight="1">
      <c r="A6" s="53"/>
      <c r="B6" s="46"/>
      <c r="C6" s="47"/>
      <c r="D6" s="48"/>
      <c r="E6" s="6" t="s">
        <v>5</v>
      </c>
      <c r="F6" s="7" t="s">
        <v>16</v>
      </c>
      <c r="G6" s="7" t="s">
        <v>8</v>
      </c>
      <c r="H6" s="7" t="s">
        <v>10</v>
      </c>
      <c r="I6" s="7" t="s">
        <v>8</v>
      </c>
      <c r="J6" s="53"/>
    </row>
    <row r="7" spans="1:11" ht="21.75" customHeight="1">
      <c r="A7" s="54"/>
      <c r="B7" s="49"/>
      <c r="C7" s="50"/>
      <c r="D7" s="51"/>
      <c r="E7" s="8"/>
      <c r="F7" s="9"/>
      <c r="G7" s="9"/>
      <c r="H7" s="9"/>
      <c r="I7" s="9" t="s">
        <v>12</v>
      </c>
      <c r="J7" s="51"/>
      <c r="K7" s="2"/>
    </row>
    <row r="8" spans="1:11" ht="21.75" customHeight="1">
      <c r="A8" s="10">
        <v>1</v>
      </c>
      <c r="B8" s="37" t="s">
        <v>19</v>
      </c>
      <c r="C8" s="38"/>
      <c r="D8" s="39"/>
      <c r="E8" s="11">
        <v>9</v>
      </c>
      <c r="F8" s="12">
        <f>10200+15000+25000+55000+5000+40000+2000+12000+1500</f>
        <v>165700</v>
      </c>
      <c r="G8" s="12">
        <f>F8</f>
        <v>165700</v>
      </c>
      <c r="H8" s="13">
        <f>10000+9600+21000+53600+4300+37500+1100+11000+1400</f>
        <v>149500</v>
      </c>
      <c r="I8" s="13">
        <f>H8-G8</f>
        <v>-16200</v>
      </c>
      <c r="J8" s="14"/>
      <c r="K8" s="2"/>
    </row>
    <row r="9" spans="1:11" ht="21.75" customHeight="1">
      <c r="A9" s="15">
        <v>2</v>
      </c>
      <c r="B9" s="32" t="s">
        <v>20</v>
      </c>
      <c r="C9" s="33"/>
      <c r="D9" s="34"/>
      <c r="E9" s="16">
        <v>16</v>
      </c>
      <c r="F9" s="17">
        <f>800+4000+8000+3000+8000+509000+859000+884000+12000+12000+12000+1500+12000+2500+12000+12000</f>
        <v>2351800</v>
      </c>
      <c r="G9" s="17">
        <f>F9</f>
        <v>2351800</v>
      </c>
      <c r="H9" s="18">
        <f>800+3800+7533.55+2700+7500+507000+855000+459882+12000+12000+12000+1370+11520+2200+12000+12000</f>
        <v>1919305.55</v>
      </c>
      <c r="I9" s="18">
        <f>H9-G9</f>
        <v>-432494.44999999995</v>
      </c>
      <c r="J9" s="19"/>
      <c r="K9" s="2"/>
    </row>
    <row r="10" spans="1:11" ht="21.75" customHeight="1">
      <c r="A10" s="15">
        <v>3</v>
      </c>
      <c r="B10" s="32" t="s">
        <v>21</v>
      </c>
      <c r="C10" s="33"/>
      <c r="D10" s="34"/>
      <c r="E10" s="20"/>
      <c r="F10" s="21"/>
      <c r="G10" s="21"/>
      <c r="H10" s="21"/>
      <c r="I10" s="21"/>
      <c r="J10" s="19"/>
      <c r="K10" s="2"/>
    </row>
    <row r="11" spans="1:12" ht="21.75" customHeight="1">
      <c r="A11" s="15">
        <v>4</v>
      </c>
      <c r="B11" s="32" t="s">
        <v>22</v>
      </c>
      <c r="C11" s="33"/>
      <c r="D11" s="34"/>
      <c r="E11" s="20"/>
      <c r="F11" s="21"/>
      <c r="G11" s="21"/>
      <c r="H11" s="21"/>
      <c r="I11" s="21"/>
      <c r="J11" s="19"/>
      <c r="K11" s="2"/>
      <c r="L11" s="30"/>
    </row>
    <row r="12" spans="1:12" ht="21.75" customHeight="1">
      <c r="A12" s="15">
        <v>5</v>
      </c>
      <c r="B12" s="32" t="s">
        <v>24</v>
      </c>
      <c r="C12" s="33"/>
      <c r="D12" s="34"/>
      <c r="E12" s="20"/>
      <c r="F12" s="21"/>
      <c r="G12" s="21"/>
      <c r="H12" s="21"/>
      <c r="I12" s="21"/>
      <c r="J12" s="19"/>
      <c r="K12" s="2"/>
      <c r="L12" s="30"/>
    </row>
    <row r="13" spans="1:12" ht="21.75" customHeight="1">
      <c r="A13" s="15">
        <v>6</v>
      </c>
      <c r="B13" s="32" t="s">
        <v>23</v>
      </c>
      <c r="C13" s="33"/>
      <c r="D13" s="34"/>
      <c r="E13" s="20"/>
      <c r="F13" s="21"/>
      <c r="G13" s="21"/>
      <c r="H13" s="21"/>
      <c r="I13" s="21"/>
      <c r="J13" s="19"/>
      <c r="K13" s="2"/>
      <c r="L13" s="31"/>
    </row>
    <row r="14" spans="1:11" ht="21.75" customHeight="1">
      <c r="A14" s="22"/>
      <c r="B14" s="40" t="s">
        <v>7</v>
      </c>
      <c r="C14" s="41"/>
      <c r="D14" s="42"/>
      <c r="E14" s="8">
        <f>SUM(E8:E13)</f>
        <v>25</v>
      </c>
      <c r="F14" s="9">
        <f>SUM(F8:F13)</f>
        <v>2517500</v>
      </c>
      <c r="G14" s="9">
        <f>SUM(G8:G13)</f>
        <v>2517500</v>
      </c>
      <c r="H14" s="9">
        <f>SUM(H8:H13)</f>
        <v>2068805.55</v>
      </c>
      <c r="I14" s="9">
        <f>SUM(I8:I13)</f>
        <v>-448694.44999999995</v>
      </c>
      <c r="J14" s="23"/>
      <c r="K14" s="2"/>
    </row>
    <row r="15" spans="1:10" ht="28.5" customHeight="1">
      <c r="A15" s="24"/>
      <c r="B15" s="28" t="s">
        <v>26</v>
      </c>
      <c r="C15" s="24"/>
      <c r="D15" s="24"/>
      <c r="E15" s="24"/>
      <c r="F15" s="25"/>
      <c r="G15" s="25"/>
      <c r="H15" s="25"/>
      <c r="I15" s="25"/>
      <c r="J15" s="24"/>
    </row>
    <row r="16" spans="1:10" ht="21.75" customHeight="1">
      <c r="A16" s="24"/>
      <c r="B16" s="28" t="s">
        <v>28</v>
      </c>
      <c r="C16" s="24"/>
      <c r="D16" s="24"/>
      <c r="E16" s="24"/>
      <c r="F16" s="25"/>
      <c r="G16" s="25"/>
      <c r="H16" s="25"/>
      <c r="I16" s="25"/>
      <c r="J16" s="24"/>
    </row>
    <row r="17" spans="1:10" ht="25.5" customHeight="1">
      <c r="A17" s="24"/>
      <c r="B17" s="26" t="s">
        <v>25</v>
      </c>
      <c r="C17" s="24"/>
      <c r="D17" s="24"/>
      <c r="E17" s="24"/>
      <c r="F17" s="25"/>
      <c r="G17" s="25"/>
      <c r="H17" s="25"/>
      <c r="I17" s="25"/>
      <c r="J17" s="24"/>
    </row>
    <row r="18" spans="1:10" ht="39" customHeight="1">
      <c r="A18" s="24"/>
      <c r="B18" s="24"/>
      <c r="C18" s="24"/>
      <c r="D18" s="24" t="s">
        <v>15</v>
      </c>
      <c r="E18" s="24"/>
      <c r="F18" s="25"/>
      <c r="G18" s="29"/>
      <c r="H18" s="29"/>
      <c r="I18" s="25"/>
      <c r="J18" s="24"/>
    </row>
    <row r="19" spans="1:10" ht="20.25" customHeight="1">
      <c r="A19" s="24"/>
      <c r="B19" s="24"/>
      <c r="C19" s="24"/>
      <c r="D19" s="24"/>
      <c r="E19" s="24"/>
      <c r="F19" s="25"/>
      <c r="G19" s="25"/>
      <c r="H19" s="27" t="s">
        <v>17</v>
      </c>
      <c r="I19" s="27"/>
      <c r="J19" s="28"/>
    </row>
    <row r="20" spans="1:10" ht="21.75" customHeight="1">
      <c r="A20" s="24"/>
      <c r="B20" s="24"/>
      <c r="C20" s="24"/>
      <c r="D20" s="24"/>
      <c r="E20" s="24"/>
      <c r="F20" s="25"/>
      <c r="G20" s="25"/>
      <c r="H20" s="27" t="s">
        <v>14</v>
      </c>
      <c r="I20" s="27"/>
      <c r="J20" s="28"/>
    </row>
    <row r="21" spans="1:10" ht="21.75" customHeight="1">
      <c r="A21" s="24"/>
      <c r="B21" s="24"/>
      <c r="C21" s="24"/>
      <c r="D21" s="24"/>
      <c r="E21" s="24"/>
      <c r="F21" s="25"/>
      <c r="G21" s="25"/>
      <c r="H21" s="27" t="s">
        <v>18</v>
      </c>
      <c r="I21" s="27"/>
      <c r="J21" s="28"/>
    </row>
  </sheetData>
  <sheetProtection/>
  <mergeCells count="13">
    <mergeCell ref="B14:D14"/>
    <mergeCell ref="B11:D11"/>
    <mergeCell ref="B5:D7"/>
    <mergeCell ref="A5:A7"/>
    <mergeCell ref="J5:J7"/>
    <mergeCell ref="B10:D10"/>
    <mergeCell ref="B12:D12"/>
    <mergeCell ref="B13:D13"/>
    <mergeCell ref="A1:J1"/>
    <mergeCell ref="A2:J2"/>
    <mergeCell ref="A3:J3"/>
    <mergeCell ref="B8:D8"/>
    <mergeCell ref="B9:D9"/>
  </mergeCells>
  <printOptions/>
  <pageMargins left="0.7086614173228347" right="0.7086614173228347" top="0.5905511811023623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2011 V.2</dc:creator>
  <cp:keywords/>
  <dc:description/>
  <cp:lastModifiedBy>Windows User</cp:lastModifiedBy>
  <cp:lastPrinted>2019-08-07T08:09:08Z</cp:lastPrinted>
  <dcterms:created xsi:type="dcterms:W3CDTF">2014-07-03T01:58:04Z</dcterms:created>
  <dcterms:modified xsi:type="dcterms:W3CDTF">2019-08-08T08:59:29Z</dcterms:modified>
  <cp:category/>
  <cp:version/>
  <cp:contentType/>
  <cp:contentStatus/>
</cp:coreProperties>
</file>